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 refMode="R1C1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<sst xmlns="http://schemas.openxmlformats.org/spreadsheetml/2006/main" count="27060" uniqueCount="733">
  <si>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</si>
  <si>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</si>
  <si>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</si>
  <si>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</si>
  <si>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</si>
  <si>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</si>
  <si>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</si>
  <si>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</si>
  <si>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</si>
  <si>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</si>
  <si>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</si>
  <si>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</si>
  <si>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</si>
  <si>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</si>
  <si>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</si>
  <si>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</si>
  <si>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</si>
  <si>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</si>
  <si>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</si>
  <si>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</si>
  <si>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</si>
  <si>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</si>
  <si>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</si>
  <si>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</si>
  <si>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</si>
  <si>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</si>
  <si>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</si>
  <si>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</si>
  <si>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</si>
  <si>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</si>
  <si>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</si>
  <si>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</si>
  <si>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</si>
  <si>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</si>
  <si>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</si>
  <si>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</si>
  <si>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</si>
  <si>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</si>
  <si>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</si>
  <si>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</si>
  <si>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</si>
  <si>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</si>
  <si>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</si>
  <si>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</si>
  <si>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</si>
  <si>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</si>
  <si>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</si>
  <si>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</si>
  <si>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</si>
  <si>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</si>
  <si>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</si>
  <si>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</si>
  <si>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</si>
  <si>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</si>
  <si>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</si>
  <si>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</si>
  <si>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</si>
  <si>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</si>
  <si>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</si>
  <si>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</si>
  <si>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</si>
  <si>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</si>
  <si>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</si>
  <si>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</si>
  <si>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</si>
  <si>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</si>
  <si>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</si>
  <si>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</si>
  <si>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</si>
  <si>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</si>
  <si>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</si>
  <si>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</si>
  <si>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</si>
  <si>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</si>
  <si>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</si>
  <si>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</si>
  <si>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</si>
  <si>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</si>
  <si>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</si>
  <si>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</si>
  <si>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</si>
  <si>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</si>
  <si>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</si>
  <si>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</si>
  <si>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</si>
  <si>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</si>
  <si>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</si>
  <si>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</si>
  <si>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</si>
  <si>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</si>
  <si>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</si>
  <si>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</si>
  <si>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</si>
  <si>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</si>
  <si>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</si>
  <si>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</si>
  <si>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</si>
  <si>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</si>
  <si>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</si>
  <si>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</si>
  <si>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</si>
  <si>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</si>
  <si>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</si>
  <si>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</si>
  <si>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</si>
  <si>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</si>
  <si>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</si>
  <si>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</si>
  <si>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</si>
  <si>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</si>
  <si>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</si>
  <si>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</si>
  <si>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</si>
  <si>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</si>
  <si>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</si>
  <si>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</si>
  <si>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</si>
  <si>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</si>
  <si>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</si>
  <si>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</si>
  <si>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</si>
  <si>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</si>
  <si>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</si>
  <si>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</si>
  <si>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</si>
  <si>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</si>
  <si>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</si>
  <si>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</si>
  <si>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</si>
  <si>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</si>
  <si>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</si>
  <si>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</si>
  <si>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</si>
  <si>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</si>
  <si>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</si>
  <si>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</si>
  <si>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</si>
  <si>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</si>
  <si>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</si>
  <si>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</si>
  <si>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</si>
  <si>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</si>
  <si>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</si>
  <si>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</si>
  <si>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</si>
  <si>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</si>
  <si>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</si>
  <si>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</si>
  <si>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</si>
  <si>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</si>
  <si>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</si>
  <si>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</si>
  <si>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</si>
  <si>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</si>
  <si>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</si>
  <si>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</si>
  <si>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</si>
  <si>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</si>
  <si>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</si>
  <si>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</si>
  <si>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</si>
  <si>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</si>
  <si>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</si>
  <si>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</si>
  <si>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</si>
  <si>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</si>
  <si>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</si>
  <si>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</si>
  <si>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</si>
  <si>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</si>
  <si>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</si>
  <si>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</si>
  <si>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</si>
  <si>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</si>
  <si>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</si>
  <si>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</si>
  <si>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</si>
  <si>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</si>
  <si>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</si>
  <si>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</si>
  <si>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</si>
  <si>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</si>
  <si>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</si>
  <si>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</si>
  <si>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</si>
  <si>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</si>
  <si>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</si>
  <si>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</si>
  <si>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</si>
  <si>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</si>
  <si>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</si>
  <si>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</si>
  <si>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</si>
  <si>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</si>
  <si>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</si>
  <si>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</si>
  <si>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</si>
  <si>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</si>
  <si>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</si>
  <si>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</si>
  <si>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</si>
  <si>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</si>
  <si>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</si>
  <si>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</si>
  <si>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</si>
  <si>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</si>
  <si>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</si>
  <si>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</si>
  <si>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</si>
  <si>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</si>
  <si>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</si>
  <si>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</si>
  <si>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</si>
  <si>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</si>
  <si>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</si>
  <si>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</si>
  <si>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</si>
  <si>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</si>
  <si>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</si>
  <si>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</si>
  <si>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</si>
  <si>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</si>
  <si>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</si>
  <si>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</si>
  <si>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</si>
  <si>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</si>
  <si>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</si>
  <si>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</si>
  <si>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</si>
  <si>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</si>
  <si>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</si>
  <si>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</si>
  <si>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</si>
  <si>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</si>
  <si>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</si>
  <si>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</si>
  <si>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</si>
  <si>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</si>
  <si>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</si>
  <si>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</si>
  <si>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</si>
  <si>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</si>
  <si>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</si>
  <si>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</si>
  <si>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</si>
  <si>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</si>
  <si>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</si>
  <si>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</si>
  <si>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</si>
  <si>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</si>
  <si>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</si>
  <si>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</si>
  <si>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</si>
  <si>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</si>
  <si>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</si>
  <si>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</si>
  <si>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</si>
  <si>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</si>
  <si>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</si>
  <si>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</si>
  <si>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</si>
  <si>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</si>
  <si>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</si>
  <si>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</si>
  <si>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</si>
  <si>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</si>
  <si>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</si>
  <si>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</si>
  <si>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</si>
  <si>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</si>
  <si>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</si>
  <si>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</si>
  <si>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</si>
  <si>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</si>
  <si>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</si>
  <si>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</si>
  <si>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</si>
  <si>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</si>
  <si>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</si>
  <si>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</si>
  <si>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</si>
  <si>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</si>
  <si>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</si>
  <si>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</si>
  <si>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</si>
  <si>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</si>
  <si>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</si>
  <si>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</si>
  <si>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</si>
  <si>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</si>
  <si>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</si>
  <si>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</si>
  <si>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</si>
  <si>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</si>
  <si>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</si>
  <si>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</si>
  <si>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</si>
  <si>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</si>
  <si>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</si>
  <si>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</si>
  <si>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</si>
  <si>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</si>
  <si>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</si>
  <si>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</si>
  <si>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</si>
  <si>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</si>
  <si>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</si>
  <si>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</si>
  <si>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</si>
  <si>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</si>
  <si>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</si>
  <si>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</si>
  <si>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</si>
  <si>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</si>
  <si>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</si>
  <si>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</si>
  <si>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</si>
  <si>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</si>
  <si>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</si>
  <si>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</si>
  <si>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</si>
  <si>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</si>
  <si>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</si>
  <si>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</si>
  <si>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</si>
  <si>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</si>
  <si>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</si>
  <si>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</si>
  <si>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</si>
  <si>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</si>
  <si>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</si>
  <si>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</si>
  <si>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</si>
  <si>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</si>
  <si>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</si>
  <si>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</si>
  <si>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</si>
  <si>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</si>
  <si>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</si>
  <si>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</si>
  <si>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</si>
  <si>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</si>
  <si>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</si>
  <si>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</si>
  <si>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</si>
  <si>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</si>
  <si>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</si>
  <si>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</si>
  <si>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</si>
  <si>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</si>
  <si>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</si>
  <si>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</si>
  <si>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</si>
  <si>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</si>
  <si>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</si>
  <si>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</si>
  <si>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</si>
  <si>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</si>
  <si>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</si>
  <si>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</si>
  <si>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</si>
  <si>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</si>
  <si>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</si>
  <si>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</si>
  <si>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</si>
  <si>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</si>
  <si>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</si>
  <si>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</si>
  <si>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</si>
  <si>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</si>
  <si>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</si>
  <si>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</si>
  <si>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</si>
  <si>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</si>
  <si>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</si>
  <si>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</si>
  <si>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</si>
  <si>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</si>
  <si>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</si>
  <si>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</si>
  <si>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</si>
  <si>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</si>
  <si>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</si>
  <si>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</si>
  <si>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</si>
  <si>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</si>
  <si>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</si>
  <si>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</si>
  <si>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</si>
  <si>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</si>
  <si>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</si>
  <si>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</si>
  <si>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</si>
  <si>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</si>
  <si>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</si>
  <si>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</si>
  <si>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</si>
  <si>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</si>
  <si>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</si>
  <si>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</si>
  <si>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</si>
  <si>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</si>
  <si>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</si>
  <si>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</si>
  <si>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</si>
  <si>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</si>
  <si>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</si>
  <si>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</si>
  <si>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</si>
  <si>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</si>
  <si>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</si>
  <si>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</si>
  <si>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</si>
  <si>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</si>
  <si>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</si>
  <si>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</si>
  <si>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</si>
  <si>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</si>
  <si>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</si>
  <si>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</si>
  <si>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</si>
  <si>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</si>
  <si>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</si>
  <si>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</si>
  <si>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</si>
  <si>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</si>
  <si>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</si>
  <si>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</si>
  <si>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</si>
  <si>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</si>
  <si>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</si>
  <si>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</si>
  <si>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</si>
  <si>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</si>
  <si>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</si>
  <si>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</si>
  <si>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</si>
  <si>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</si>
  <si>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</si>
  <si>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</si>
  <si>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</si>
  <si>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</si>
  <si>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</si>
  <si>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</si>
  <si>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</si>
  <si>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</si>
  <si>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</si>
  <si>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</si>
  <si>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</si>
  <si>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</si>
  <si>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</si>
  <si>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</si>
  <si>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</si>
  <si>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</si>
  <si>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</si>
  <si>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</si>
  <si>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</si>
  <si>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</si>
  <si>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</si>
  <si>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</si>
  <si>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</si>
  <si>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</si>
  <si>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</si>
  <si>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</si>
  <si>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</si>
  <si>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</si>
  <si>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</si>
  <si>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</si>
  <si>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</si>
  <si>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</si>
  <si>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</si>
  <si>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</si>
  <si>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</si>
  <si>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</si>
  <si>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</si>
  <si>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</si>
  <si>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</si>
  <si>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</si>
  <si>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</si>
  <si>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</si>
  <si>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</si>
  <si>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</si>
  <si>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</si>
  <si>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</si>
  <si>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</si>
  <si>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</si>
  <si>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</si>
  <si>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</si>
  <si>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</si>
  <si>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</si>
  <si>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</si>
  <si>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</si>
  <si>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</si>
  <si>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</si>
  <si>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</si>
  <si>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</si>
  <si>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</si>
  <si>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</si>
  <si>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</si>
  <si>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</si>
  <si>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</si>
  <si>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</si>
  <si>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</si>
  <si>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</si>
  <si>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</si>
  <si>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</si>
  <si>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</si>
  <si>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</si>
  <si>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</si>
  <si>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</si>
  <si>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</si>
  <si>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</si>
  <si>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</si>
  <si>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</si>
  <si>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</si>
  <si>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</si>
  <si>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</si>
  <si>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</si>
  <si>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</si>
  <si>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</si>
  <si>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</si>
  <si>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</si>
  <si>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</si>
  <si>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</si>
  <si>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</si>
  <si>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</si>
  <si>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</si>
  <si>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</si>
  <si>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</si>
  <si>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</si>
  <si>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</si>
  <si>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</si>
  <si>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</si>
  <si>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</si>
  <si>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</si>
  <si>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</si>
  <si>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</si>
  <si>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</si>
  <si>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</si>
  <si>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</si>
  <si>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</si>
  <si>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</si>
  <si>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</si>
  <si>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</si>
  <si>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</si>
  <si>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</si>
  <si>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</si>
  <si>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</si>
  <si>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</si>
  <si>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</si>
  <si>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</si>
  <si>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</si>
  <si>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</si>
  <si>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</si>
  <si>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</si>
  <si>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</si>
  <si>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</si>
  <si>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</si>
  <si>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</si>
  <si>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</si>
  <si>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</si>
  <si>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</si>
  <si>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</si>
  <si>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</si>
  <si>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</si>
  <si>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</si>
  <si>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</si>
  <si>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</si>
  <si>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</si>
  <si>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</si>
  <si>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</si>
  <si>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</si>
  <si>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</si>
  <si>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</si>
  <si>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</si>
  <si>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</si>
  <si>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</si>
  <si>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</si>
  <si>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</si>
  <si>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</si>
  <si>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</si>
  <si>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</si>
  <si>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</si>
  <si>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</si>
  <si>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</si>
  <si>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</si>
  <si>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</si>
  <si>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</si>
  <si>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</si>
  <si>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</si>
  <si>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</si>
  <si>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</si>
  <si>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</si>
  <si>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</si>
  <si>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</si>
  <si>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</si>
  <si>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</si>
  <si>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</si>
  <si>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</si>
  <si>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</si>
  <si>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</si>
  <si>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</si>
  <si>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</si>
  <si>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</si>
  <si>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</si>
  <si>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</si>
  <si>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</si>
  <si>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</si>
  <si>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</si>
  <si>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</si>
  <si>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</si>
  <si>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</si>
  <si>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</si>
  <si>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</si>
  <si>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</si>
  <si>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</si>
  <si>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</si>
  <si>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</si>
  <si>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</si>
  <si>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</si>
  <si>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</si>
  <si>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</si>
  <si>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</si>
  <si>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</si>
  <si>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</si>
  <si>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</si>
  <si>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</si>
  <si>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</si>
  <si>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</si>
  <si>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</si>
  <si>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</si>
  <si>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</si>
  <si>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</si>
  <si>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</si>
  <si>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</si>
  <si>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</si>
  <si>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</si>
  <si>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</si>
  <si>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</si>
  <si>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</si>
  <si>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</si>
  <si>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</si>
  <si>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</si>
  <si>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</si>
  <si>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</si>
  <si>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</si>
  <si>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</si>
  <si>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</si>
  <si>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</si>
  <si>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</si>
  <si>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</si>
  <si>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</si>
  <si>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</si>
  <si>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</si>
  <si>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</si>
  <si>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</si>
  <si>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</si>
  <si>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</si>
  <si>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</si>
  <si>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</si>
  <si>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</si>
  <si>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</si>
  <si>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</si>
  <si>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</si>
  <si>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</si>
  <si>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</si>
  <si>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</si>
  <si>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</si>
  <si>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</si>
  <si>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</si>
  <si>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</si>
  <si>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</si>
  <si>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</si>
  <si>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</si>
  <si>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</si>
  <si>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</si>
  <si>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</si>
  <si>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</si>
  <si>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</si>
  <si>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</si>
  <si>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</si>
  <si>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</si>
  <si>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</si>
  <si>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</si>
  <si>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</si>
  <si>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</si>
  <si>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</si>
  <si>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</si>
  <si>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</si>
  <si>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</si>
  <si>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</si>
  <si>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</si>
  <si>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</si>
  <si>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</si>
  <si>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</si>
  <si>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</si>
  <si>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</si>
  <si>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</si>
  <si>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</si>
  <si>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</si>
  <si>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</si>
  <si>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</si>
  <si>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</si>
  <si>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</si>
  <si>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</si>
  <si>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</si>
  <si>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</si>
  <si>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</si>
  <si>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</si>
  <si>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</si>
  <si>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</si>
  <si>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</si>
  <si>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</si>
  <si>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</si>
  <si>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</si>
  <si>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</si>
  <si>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</si>
  <si>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</si>
  <si>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</si>
  <si>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</si>
  <si>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</si>
  <si>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</si>
  <si>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</si>
  <si>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</si>
  <si>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</si>
  <si>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</si>
  <si>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</si>
  <si>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</si>
  <si>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</si>
  <si>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</si>
  <si>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</si>
  <si>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</si>
  <si>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1 по ул. Гагарина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</si>
</sst>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L11" sqref="L11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732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42845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54425.05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30256.560000000001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26592.85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26592.85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26592.85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58088.76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24580.89</v>
      </c>
      <c r="G28" s="18">
        <f>и_ср_начисл-и_ср_стоимость_факт</f>
        <v>5675.6700000000019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118713.16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129200.35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38.097174272228258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59379.46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48823.71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113795.72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90155.82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90155.82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208.10074654316531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4449.1899999999996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2469.16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6875.63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4449.1899999999996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4449.1899999999996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14.800193610842207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2872.04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4920.63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8529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2872.04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2872.04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/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/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/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/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/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/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M415"/>
  <sheetViews>
    <sheetView showZeros="0" tabSelected="1" zoomScale="90" zoomScaleNormal="90" workbookViewId="0">
      <selection activeCell="B416" sqref="B416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25.425781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4707.2463994675109</v>
      </c>
      <c r="F197" s="75"/>
      <c r="I197" s="27">
        <f>E197/1.18</f>
        <v>3989.1918639555179</v>
      </c>
      <c r="J197" s="29">
        <f>[1]сумма!$Q$11</f>
        <v>31082.599499999997</v>
      </c>
      <c r="K197" s="29">
        <f>J197-I197</f>
        <v>27093.407636044478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4707.2463994675109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1.1079999999999999</v>
      </c>
      <c r="E210" s="35">
        <v>2110.826406014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3.2885999999999997</v>
      </c>
      <c r="E211" s="35">
        <v>2596.4199934535104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3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3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3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3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3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3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3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3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  <c r="M232" s="27"/>
    </row>
    <row r="233" spans="1:13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3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3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3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3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3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3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3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2001.1974</v>
      </c>
      <c r="F386" s="75"/>
      <c r="I386" s="27">
        <f>E386/1.18</f>
        <v>1695.93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2001.1974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17872.437021835765</v>
      </c>
      <c r="F390" s="75"/>
      <c r="I390" s="27">
        <f>E390/1.18</f>
        <v>15146.133069352345</v>
      </c>
      <c r="J390" s="27">
        <f>SUM(I6:I390)</f>
        <v>20831.254933307864</v>
      </c>
      <c r="K390" s="27">
        <f>J390*1.01330668353499*1.18</f>
        <v>24907.970823403666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17872.437021835765</v>
      </c>
      <c r="F391" s="49" t="s">
        <v>730</v>
      </c>
      <c r="I391" s="27">
        <f>E6+E197+E232+E266+E338+E355+E386+E388+E390</f>
        <v>24580.880821303275</v>
      </c>
      <c r="J391" s="27">
        <f>I391-K391</f>
        <v>-314582.89541741845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2017-04-03T04:22:00Z</cp:lastPrinted>
  <dcterms:created xsi:type="dcterms:W3CDTF">2015-02-24T03:16:33Z</dcterms:created>
  <dcterms:modified xsi:type="dcterms:W3CDTF">2017-05-18T02:47:46Z</dcterms:modified>
</cp:coreProperties>
</file>